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20640" windowHeight="11760" activeTab="0"/>
  </bookViews>
  <sheets>
    <sheet name="паспорт" sheetId="1" r:id="rId1"/>
  </sheets>
  <definedNames>
    <definedName name="_xlnm.Print_Titles" localSheetId="0">'паспорт'!$73:$74</definedName>
    <definedName name="_xlnm.Print_Area" localSheetId="0">'паспорт'!$A$1:$G$127</definedName>
  </definedNames>
  <calcPr fullCalcOnLoad="1"/>
</workbook>
</file>

<file path=xl/sharedStrings.xml><?xml version="1.0" encoding="utf-8"?>
<sst xmlns="http://schemas.openxmlformats.org/spreadsheetml/2006/main" count="188" uniqueCount="131">
  <si>
    <t>ЗАТВЕРДЖЕНО</t>
  </si>
  <si>
    <t>Наказ / 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</si>
  <si>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</si>
  <si>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</si>
  <si>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</si>
  <si>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</si>
  <si>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</si>
  <si>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</si>
  <si>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</si>
  <si>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</si>
  <si>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</si>
  <si>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</si>
  <si>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</si>
  <si>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</si>
  <si>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</si>
  <si>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</si>
  <si>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</si>
  <si>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</si>
  <si>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</si>
  <si>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</si>
  <si>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</si>
  <si>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</si>
  <si>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</si>
  <si>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</si>
  <si>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</si>
  <si>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</si>
  <si>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</si>
  <si>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</si>
  <si>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</si>
  <si>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</si>
  <si>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</si>
  <si>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 xml:space="preserve">Управління з питань фізичної культури та спорту Бахмутської міської ради </t>
  </si>
  <si>
    <t>Бюджетний кодекс України від 08.07.2010 № 2456-VI із змінами;</t>
  </si>
  <si>
    <t>Підстави для виконання бюджетної програми:</t>
  </si>
  <si>
    <t>од.</t>
  </si>
  <si>
    <t>Начальник Фінансового управління</t>
  </si>
  <si>
    <t>Бахмутської міської ради</t>
  </si>
  <si>
    <t xml:space="preserve">культури та спорту Бахмутської міської ради           </t>
  </si>
  <si>
    <t>0810</t>
  </si>
  <si>
    <t>Конституція України від 28.06.1996 р. № 254/96- ВР із змінами;</t>
  </si>
  <si>
    <t>Розрахунок</t>
  </si>
  <si>
    <t>%</t>
  </si>
  <si>
    <t>осіб</t>
  </si>
  <si>
    <t>Підтримка і розвиток спортивної інфраструктури</t>
  </si>
  <si>
    <t>кількість комунальних спортивних споруд, видатки на утримання яких здійснюються з бюджету</t>
  </si>
  <si>
    <t xml:space="preserve">кількість штатних працівників комунальних спортивних споруд, видатки на утримання яких здійснюються з бюджету </t>
  </si>
  <si>
    <t>кількість спортивних заходів на комунальних спортивних спорудах, видатки на утримання яких здійснюються з бюджету</t>
  </si>
  <si>
    <t>кількість  одиниць, придбаного спортивного обладнання та інвентарю для комунальних спортивних споруд</t>
  </si>
  <si>
    <t xml:space="preserve">середні розмір видатків з бюджету на утримання однієї спортивної споруди комунальної форми власності </t>
  </si>
  <si>
    <t xml:space="preserve">середньомісячна заробітна плата одного працівника комунальних спортивних споруд, видатки на утримання яких здійснюється з бюджету </t>
  </si>
  <si>
    <t>середня вартість одиниці придбаного спортивного обладнання та інвентарю для комунальних спортивних споруд</t>
  </si>
  <si>
    <t xml:space="preserve">Управління з питань фізичної культури та спорту </t>
  </si>
  <si>
    <t>(найменування головного розпорядника</t>
  </si>
  <si>
    <t>коштів місцевого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</si>
  <si>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</si>
  <si>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</si>
  <si>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</si>
  <si>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Результативні показники бюджетної програми</t>
  </si>
  <si>
    <t>Дата погодження</t>
  </si>
  <si>
    <t>М. П.</t>
  </si>
  <si>
    <r>
      <t>Завдання 1</t>
    </r>
    <r>
      <rPr>
        <sz val="9"/>
        <rFont val="Times New Roman"/>
        <family val="1"/>
      </rPr>
      <t xml:space="preserve"> Утримання в належному стані існуючої мережі спортивних споруд комунальної форми власності та забезпечення їх ефективного  функціонування для проведення спортивних заходів </t>
    </r>
  </si>
  <si>
    <t>Завдання 1</t>
  </si>
  <si>
    <t>Завдання 2</t>
  </si>
  <si>
    <t>11.</t>
  </si>
  <si>
    <t>Забезпечення умов та доступу, до занять фізичної культури та спорту громадян різних вікових груп, до спортивних споруд</t>
  </si>
  <si>
    <t>(найменування головного розпорядника коштів місцевого бюджету)</t>
  </si>
  <si>
    <t>02933012</t>
  </si>
  <si>
    <t>(код за ЄДРПОУ)</t>
  </si>
  <si>
    <t>05511000000</t>
  </si>
  <si>
    <t>(код за бюджету)</t>
  </si>
  <si>
    <t>Комплексна програма розвитку фізичної культури  і  спорту на 2017-2021 від 23.05.2018 №6/113-2214  із внесеними до неї змінами;</t>
  </si>
  <si>
    <t>(найменування відповідального виконавця)</t>
  </si>
  <si>
    <t>(код Типової програмної класифікації видатків та кредитування місцевого бюджету 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</si>
  <si>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</si>
  <si>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</si>
  <si>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Програмної класифікації видатків та кредитування місцевого бюджету)</t>
  </si>
  <si>
    <t>Наказ Міністерство фінансів України  від 07.08.2019 №336 «Про внесення змін до деяких наказів Міністерства фінансів України»;</t>
  </si>
  <si>
    <t xml:space="preserve">кількість об’єктів,  яким виділяються бюджетні асигнування на проведення капітального ремонту  </t>
  </si>
  <si>
    <t>площа об’єкта, на якій планується провести капітальний ремонт (загальна плаща, яка потребує ремонт)</t>
  </si>
  <si>
    <t>Проектно кошторисна документація</t>
  </si>
  <si>
    <t>середні витрати на проведення капітального ремонту 1 кв. м існуючої споруди</t>
  </si>
  <si>
    <r>
      <t>Завдання 2</t>
    </r>
    <r>
      <rPr>
        <sz val="9"/>
        <rFont val="Times New Roman"/>
        <family val="1"/>
      </rPr>
      <t xml:space="preserve"> «Капітальний ремонт підлоги ігрового спортивного залу, третього поверху адміністративно-побутового фізкультурного корпусу стадіону "Металург" за адресою: вулиця Садова, будинок 137, м. Бахмут,  Донецької області»</t>
    </r>
  </si>
  <si>
    <t>Комплексна програма розвитку фізичної культури і  спорту на 2017-2021 від 23.05.2018 №6/113-2214   із внесеними до неї змінами</t>
  </si>
  <si>
    <t>Статут комунального закладу спортивно – оздоровчого профілю «Стадіон «Металург» Бахмутської міської ради» від 20.12.2019 №6/137-2821</t>
  </si>
  <si>
    <t>динаміка кількості спортивних заходів (навчально - тренувальних зборів, змагань), що проводиться на 
комунальних спортивних спорудах, видатки на утримання яких здійснюються з бюджету, порівняно з минулим роком</t>
  </si>
  <si>
    <t xml:space="preserve"> м2</t>
  </si>
  <si>
    <t>Рівень виконання робіт з капітального ремонту  ігрового спортивного залуі на кінець року</t>
  </si>
  <si>
    <t xml:space="preserve"> %</t>
  </si>
  <si>
    <t>бюджетної програми місцевого бюджету на 2021 рік</t>
  </si>
  <si>
    <t>Закон України від 24.12.1993 № 3808-ХІІ «Про фізичну культуру та спорт» із внесеними до нього змінами;</t>
  </si>
  <si>
    <t>Штатний розпис на 2021 рік комунального закладу спортивно – оздоровчого профілю «Стадіон «Металург» Бахмутської міської ради»</t>
  </si>
  <si>
    <t>План про роботи спортивної споруди на  2021 рік</t>
  </si>
  <si>
    <t xml:space="preserve">Розрахунок до кошторису доходів та видатків на 2021 рік </t>
  </si>
  <si>
    <t>Кошторис доходів та видатків на 2021 рік</t>
  </si>
  <si>
    <t>План про роботу спортивної споруди на  2021 рік комунального закладу спортивно – оздоровчого профілю «Стадіон «Металург» Бахмутської міської ради»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</si>
  <si>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із </t>
  </si>
  <si>
    <t xml:space="preserve">внесеними до нього змінами Наказом Міністерство фінансів України від 29.12.2018 №1209 "Про внесення змін до деяких наказів Міністерства фінансів України"; </t>
  </si>
  <si>
    <t xml:space="preserve">Наказ Міністерства молоді та спорту України від 23.11.2016 №4393 «Про затвердження Типового переліку бюджетних програм та результативних показників їх виконання </t>
  </si>
  <si>
    <t>для місцевих бюджетів у сфері фізичної культури і спорту» із змінами;</t>
  </si>
  <si>
    <t xml:space="preserve">Наказ Міністерства фінансів України від 02.12.2014 №1195 «Про затвердження Структури кодування програмної класифікації видатків та кредитування місцевих бюджетів </t>
  </si>
  <si>
    <t>і Типової програмної класифікації видатків та кредитування місцевих бюджетів» із змінами;</t>
  </si>
  <si>
    <t>Фінансове управління Бахмутської міської ради</t>
  </si>
  <si>
    <t>Дмитро Підкуйко</t>
  </si>
  <si>
    <t xml:space="preserve"> Постанова Кабінету Міністрів України від 14.04.2009 №356 "Про затвердження переліку платних послуг, які можуть надаватися закладами фізичної культури і спорту, що </t>
  </si>
  <si>
    <t>утримуються за рахунок бюджетних коштів";</t>
  </si>
  <si>
    <t xml:space="preserve">Наказ Міністерства фінансів України від 17.12.2020 №781 "Про внесення змін до Типової програмної класифікації видатків та кредитування місцевого бюджету"; </t>
  </si>
  <si>
    <t>(власне ім’я та прізвище</t>
  </si>
  <si>
    <t>обсяг витрат на придбання антивандальних тренажерів</t>
  </si>
  <si>
    <t xml:space="preserve">Договір  </t>
  </si>
  <si>
    <t>кількість антивандальних тренажерів</t>
  </si>
  <si>
    <t>середні витрати на антивандальні тренажери</t>
  </si>
  <si>
    <t>рівень обезпеченості антивандальними тренажерами</t>
  </si>
  <si>
    <t>Завдання 3</t>
  </si>
  <si>
    <t>адміністративно-побутовий фізкультурний корпус стадіону "Металург" за адресою: вулиця Садова, будинок 137, м. Бахмут,  Донецької області»</t>
  </si>
  <si>
    <t>вартість робітпо налагодженю до належного рабочого стану футбольного поля у с. Краснана Гора</t>
  </si>
  <si>
    <t>середня вартість  робіт по наведенню до належного робочого стну футбольного поля у с. Красна Гора</t>
  </si>
  <si>
    <t>кількість комунальних споруд та об’єктів, технічний стан яких поліпшено у поточному році</t>
  </si>
  <si>
    <t>кількість об’єктів по наведенню до належного робочого стану футбольного поля у с. Красна Гора</t>
  </si>
  <si>
    <r>
      <t xml:space="preserve">Завдання 2 </t>
    </r>
    <r>
      <rPr>
        <sz val="12"/>
        <color indexed="8"/>
        <rFont val="Times New Roman"/>
        <family val="1"/>
      </rPr>
      <t>«Капітальний ремонт підлоги ігрового спортивного залу, третього поверху адміністративно-побутового фізкультурного корпусу стадіону "Металург" за адресою: вулиця Садова, будинок 137, м. Бахмут,  Донецької області»</t>
    </r>
  </si>
  <si>
    <r>
      <t>Завдання 1</t>
    </r>
    <r>
      <rPr>
        <sz val="12"/>
        <color indexed="8"/>
        <rFont val="Times New Roman"/>
        <family val="1"/>
      </rPr>
      <t xml:space="preserve">  Утримання в належному стані існуючої мережі спортивних споруд комунальної форми власності та забезпечення їх ефективного  функціонування для проведення спортивних заходів </t>
    </r>
  </si>
  <si>
    <r>
      <t xml:space="preserve">Завдання 3 </t>
    </r>
    <r>
      <rPr>
        <sz val="9"/>
        <rFont val="Times New Roman"/>
        <family val="1"/>
      </rPr>
      <t>Придбання спортивного інвентаря та обладнання</t>
    </r>
  </si>
  <si>
    <r>
      <t xml:space="preserve">Завдання 3 </t>
    </r>
    <r>
      <rPr>
        <sz val="12"/>
        <color indexed="8"/>
        <rFont val="Times New Roman"/>
        <family val="1"/>
      </rPr>
      <t>Придбання спортивного інвентаря та обладнання</t>
    </r>
  </si>
  <si>
    <t xml:space="preserve">Кошторис  </t>
  </si>
  <si>
    <t>Рішення Бахмутської міської ради від 23.12.2020 року№ 7/3-75«Про бюджет Бахмутської міської об’єднаної територіальної громади на 2021рік» із змінами.</t>
  </si>
  <si>
    <t xml:space="preserve">В.о.начальника Управління з питань фізичної </t>
  </si>
  <si>
    <t>Наталiя Радіонова</t>
  </si>
  <si>
    <t>для проведення спортивних заходів</t>
  </si>
  <si>
    <r>
      <t xml:space="preserve">Мета бюджетної програми: </t>
    </r>
    <r>
      <rPr>
        <u val="single"/>
        <sz val="12"/>
        <color indexed="8"/>
        <rFont val="Times New Roman"/>
        <family val="1"/>
      </rPr>
      <t xml:space="preserve">_Збереження та підтримка в належному технічному стані існуючої мережі спортивних споруд,  забезпечення їх ефективного використання </t>
    </r>
  </si>
  <si>
    <r>
      <t>_ від 03.11.2021_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_75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</si>
  <si>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10953200,00</t>
    </r>
    <r>
      <rPr>
        <sz val="12"/>
        <color indexed="8"/>
        <rFont val="Times New Roman"/>
        <family val="1"/>
      </rPr>
      <t xml:space="preserve">_ гривень, у тому числі загального фонду - </t>
    </r>
    <r>
      <rPr>
        <u val="single"/>
        <sz val="12"/>
        <color indexed="8"/>
        <rFont val="Times New Roman"/>
        <family val="1"/>
      </rPr>
      <t>_6588000,00_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_4365200,00_</t>
    </r>
    <r>
      <rPr>
        <sz val="12"/>
        <color indexed="8"/>
        <rFont val="Times New Roman"/>
        <family val="1"/>
      </rPr>
      <t xml:space="preserve"> гривень.</t>
    </r>
  </si>
  <si>
    <t>Закон України «Про Державний бюджет України  на 2021 рік» від  15.12.2020 №1082- ІХ із змінами;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</si>
</sst>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9" fontId="7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6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15" xfId="0" applyFont="1" applyBorder="1" applyAlignment="1">
      <alignment horizontal="left"/>
    </xf>
    <xf numFmtId="0" fontId="1" fillId="0" borderId="12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94">
      <selection activeCell="E85" sqref="E85"/>
    </sheetView>
  </sheetViews>
  <sheetFormatPr defaultColWidth="21.57421875" defaultRowHeight="15"/>
  <cols>
    <col min="1" max="1" width="6.57421875" style="4" customWidth="1"/>
    <col min="2" max="2" width="27.8515625" style="4" customWidth="1"/>
    <col min="3" max="3" width="29.7109375" style="4" customWidth="1"/>
    <col min="4" max="4" width="27.421875" style="4" customWidth="1"/>
    <col min="5" max="5" width="21.57421875" style="4" customWidth="1"/>
    <col min="6" max="6" width="24.57421875" style="4" customWidth="1"/>
    <col min="7" max="7" width="27.00390625" style="4" customWidth="1"/>
    <col min="8" max="16384" width="21.57421875" style="4" customWidth="1"/>
  </cols>
  <sheetData>
    <row r="1" spans="1:7" ht="15.75">
      <c r="A1" s="1"/>
      <c r="E1" s="25"/>
      <c r="F1" s="71" t="s">
        <v>0</v>
      </c>
      <c r="G1" s="71"/>
    </row>
    <row r="2" spans="1:7" ht="15.75">
      <c r="A2" s="1"/>
      <c r="E2" s="27"/>
      <c r="F2" s="85" t="s">
        <v>1</v>
      </c>
      <c r="G2" s="85"/>
    </row>
    <row r="3" spans="1:7" ht="15.75">
      <c r="A3" s="1"/>
      <c r="B3" s="1"/>
      <c r="E3" s="9"/>
      <c r="F3" s="86" t="s">
        <v>51</v>
      </c>
      <c r="G3" s="86"/>
    </row>
    <row r="4" spans="1:7" ht="15" customHeight="1">
      <c r="A4" s="1"/>
      <c r="E4" s="28"/>
      <c r="F4" s="83" t="s">
        <v>52</v>
      </c>
      <c r="G4" s="83"/>
    </row>
    <row r="5" spans="1:7" ht="15.75">
      <c r="A5" s="1"/>
      <c r="E5" s="25"/>
      <c r="F5" s="86" t="s">
        <v>36</v>
      </c>
      <c r="G5" s="86"/>
    </row>
    <row r="6" spans="1:7" ht="15.75">
      <c r="A6" s="1"/>
      <c r="B6" s="1"/>
      <c r="E6" s="9"/>
      <c r="F6" s="83" t="s">
        <v>53</v>
      </c>
      <c r="G6" s="83"/>
    </row>
    <row r="7" spans="1:7" ht="15" customHeight="1">
      <c r="A7" s="1"/>
      <c r="E7" s="28"/>
      <c r="F7" s="89" t="s">
        <v>128</v>
      </c>
      <c r="G7" s="89"/>
    </row>
    <row r="8" spans="1:7" ht="15.75">
      <c r="A8" s="1"/>
      <c r="E8" s="29"/>
      <c r="F8" s="25"/>
      <c r="G8" s="25"/>
    </row>
    <row r="11" spans="1:7" ht="18.75">
      <c r="A11" s="91" t="s">
        <v>2</v>
      </c>
      <c r="B11" s="91"/>
      <c r="C11" s="91"/>
      <c r="D11" s="91"/>
      <c r="E11" s="91"/>
      <c r="F11" s="91"/>
      <c r="G11" s="91"/>
    </row>
    <row r="12" spans="1:7" ht="18.75">
      <c r="A12" s="91" t="s">
        <v>88</v>
      </c>
      <c r="B12" s="91"/>
      <c r="C12" s="91"/>
      <c r="D12" s="91"/>
      <c r="E12" s="91"/>
      <c r="F12" s="91"/>
      <c r="G12" s="91"/>
    </row>
    <row r="13" spans="1:7" ht="15.75">
      <c r="A13" s="90"/>
      <c r="B13" s="90"/>
      <c r="C13" s="90"/>
      <c r="D13" s="90"/>
      <c r="E13" s="90"/>
      <c r="F13" s="90"/>
      <c r="G13" s="90"/>
    </row>
    <row r="15" spans="1:7" ht="15.75" customHeight="1">
      <c r="A15" s="76" t="s">
        <v>3</v>
      </c>
      <c r="B15" s="48">
        <v>1100000</v>
      </c>
      <c r="C15" s="88" t="s">
        <v>31</v>
      </c>
      <c r="D15" s="88"/>
      <c r="E15" s="88"/>
      <c r="F15" s="88"/>
      <c r="G15" s="49" t="s">
        <v>66</v>
      </c>
    </row>
    <row r="16" spans="1:7" ht="22.5">
      <c r="A16" s="76"/>
      <c r="B16" s="5" t="s">
        <v>75</v>
      </c>
      <c r="C16" s="92" t="s">
        <v>65</v>
      </c>
      <c r="D16" s="92"/>
      <c r="E16" s="92"/>
      <c r="F16" s="92"/>
      <c r="G16" s="46" t="s">
        <v>67</v>
      </c>
    </row>
    <row r="17" spans="1:7" ht="15.75" customHeight="1">
      <c r="A17" s="76" t="s">
        <v>4</v>
      </c>
      <c r="B17" s="48">
        <v>1110000</v>
      </c>
      <c r="C17" s="88" t="s">
        <v>31</v>
      </c>
      <c r="D17" s="88"/>
      <c r="E17" s="88"/>
      <c r="F17" s="88"/>
      <c r="G17" s="49" t="s">
        <v>66</v>
      </c>
    </row>
    <row r="18" spans="1:7" ht="24" customHeight="1">
      <c r="A18" s="76"/>
      <c r="B18" s="5" t="s">
        <v>75</v>
      </c>
      <c r="C18" s="83" t="s">
        <v>71</v>
      </c>
      <c r="D18" s="83"/>
      <c r="E18" s="83"/>
      <c r="F18" s="83"/>
      <c r="G18" s="46" t="s">
        <v>67</v>
      </c>
    </row>
    <row r="19" spans="1:7" ht="33.75" customHeight="1">
      <c r="A19" s="76" t="s">
        <v>5</v>
      </c>
      <c r="B19" s="48">
        <v>1115040</v>
      </c>
      <c r="C19" s="48">
        <v>5040</v>
      </c>
      <c r="D19" s="49" t="s">
        <v>38</v>
      </c>
      <c r="E19" s="88" t="s">
        <v>43</v>
      </c>
      <c r="F19" s="88"/>
      <c r="G19" s="49" t="s">
        <v>68</v>
      </c>
    </row>
    <row r="20" spans="1:7" ht="39" customHeight="1">
      <c r="A20" s="76"/>
      <c r="B20" s="6" t="s">
        <v>75</v>
      </c>
      <c r="C20" s="6" t="s">
        <v>72</v>
      </c>
      <c r="D20" s="6" t="s">
        <v>73</v>
      </c>
      <c r="E20" s="83" t="s">
        <v>74</v>
      </c>
      <c r="F20" s="83"/>
      <c r="G20" s="46" t="s">
        <v>69</v>
      </c>
    </row>
    <row r="21" spans="1:7" ht="42" customHeight="1">
      <c r="A21" s="2" t="s">
        <v>6</v>
      </c>
      <c r="B21" s="71" t="s">
        <v>129</v>
      </c>
      <c r="C21" s="71"/>
      <c r="D21" s="71"/>
      <c r="E21" s="71"/>
      <c r="F21" s="71"/>
      <c r="G21" s="71"/>
    </row>
    <row r="22" spans="1:7" ht="15.75">
      <c r="A22" s="2" t="s">
        <v>7</v>
      </c>
      <c r="B22" s="71" t="s">
        <v>33</v>
      </c>
      <c r="C22" s="71"/>
      <c r="D22" s="71"/>
      <c r="E22" s="71"/>
      <c r="F22" s="71"/>
      <c r="G22" s="71"/>
    </row>
    <row r="23" spans="1:7" ht="22.5" customHeight="1">
      <c r="A23" s="2"/>
      <c r="B23" s="75" t="s">
        <v>39</v>
      </c>
      <c r="C23" s="75"/>
      <c r="D23" s="75"/>
      <c r="E23" s="75"/>
      <c r="F23" s="75"/>
      <c r="G23" s="75"/>
    </row>
    <row r="24" spans="1:7" ht="18.75" customHeight="1">
      <c r="A24" s="2"/>
      <c r="B24" s="78" t="s">
        <v>32</v>
      </c>
      <c r="C24" s="78"/>
      <c r="D24" s="78"/>
      <c r="E24" s="78"/>
      <c r="F24" s="78"/>
      <c r="G24" s="78"/>
    </row>
    <row r="25" spans="1:7" ht="21" customHeight="1">
      <c r="A25" s="2"/>
      <c r="B25" s="77" t="s">
        <v>130</v>
      </c>
      <c r="C25" s="77"/>
      <c r="D25" s="77"/>
      <c r="E25" s="77"/>
      <c r="F25" s="77"/>
      <c r="G25" s="77"/>
    </row>
    <row r="26" spans="1:7" ht="21" customHeight="1">
      <c r="A26" s="2"/>
      <c r="B26" s="78" t="s">
        <v>89</v>
      </c>
      <c r="C26" s="78"/>
      <c r="D26" s="78"/>
      <c r="E26" s="78"/>
      <c r="F26" s="78"/>
      <c r="G26" s="78"/>
    </row>
    <row r="27" spans="1:7" ht="17.25" customHeight="1">
      <c r="A27" s="2"/>
      <c r="B27" s="78" t="s">
        <v>95</v>
      </c>
      <c r="C27" s="78"/>
      <c r="D27" s="78"/>
      <c r="E27" s="78"/>
      <c r="F27" s="78"/>
      <c r="G27" s="78"/>
    </row>
    <row r="28" spans="1:7" ht="22.5" customHeight="1">
      <c r="A28" s="2"/>
      <c r="B28" s="78" t="s">
        <v>96</v>
      </c>
      <c r="C28" s="78"/>
      <c r="D28" s="78"/>
      <c r="E28" s="78"/>
      <c r="F28" s="78"/>
      <c r="G28" s="78"/>
    </row>
    <row r="29" spans="1:7" ht="21" customHeight="1">
      <c r="A29" s="2"/>
      <c r="B29" s="78" t="s">
        <v>76</v>
      </c>
      <c r="C29" s="78"/>
      <c r="D29" s="78"/>
      <c r="E29" s="78"/>
      <c r="F29" s="78"/>
      <c r="G29" s="78"/>
    </row>
    <row r="30" spans="1:7" ht="21" customHeight="1">
      <c r="A30" s="2"/>
      <c r="B30" s="77" t="s">
        <v>105</v>
      </c>
      <c r="C30" s="77"/>
      <c r="D30" s="77"/>
      <c r="E30" s="77"/>
      <c r="F30" s="77"/>
      <c r="G30" s="77"/>
    </row>
    <row r="31" spans="1:7" ht="21" customHeight="1">
      <c r="A31" s="2"/>
      <c r="B31" s="78" t="s">
        <v>97</v>
      </c>
      <c r="C31" s="78"/>
      <c r="D31" s="78"/>
      <c r="E31" s="78"/>
      <c r="F31" s="78"/>
      <c r="G31" s="78"/>
    </row>
    <row r="32" spans="1:7" ht="20.25" customHeight="1">
      <c r="A32" s="2"/>
      <c r="B32" s="78" t="s">
        <v>98</v>
      </c>
      <c r="C32" s="78"/>
      <c r="D32" s="78"/>
      <c r="E32" s="78"/>
      <c r="F32" s="78"/>
      <c r="G32" s="78"/>
    </row>
    <row r="33" spans="1:7" ht="22.5" customHeight="1">
      <c r="A33" s="2"/>
      <c r="B33" s="81" t="s">
        <v>103</v>
      </c>
      <c r="C33" s="81"/>
      <c r="D33" s="81"/>
      <c r="E33" s="81"/>
      <c r="F33" s="81"/>
      <c r="G33" s="81"/>
    </row>
    <row r="34" spans="1:7" ht="19.5" customHeight="1" hidden="1">
      <c r="A34" s="2"/>
      <c r="B34" s="78" t="s">
        <v>99</v>
      </c>
      <c r="C34" s="78"/>
      <c r="D34" s="78"/>
      <c r="E34" s="78"/>
      <c r="F34" s="78"/>
      <c r="G34" s="78"/>
    </row>
    <row r="35" spans="1:7" ht="23.25" customHeight="1" hidden="1">
      <c r="A35" s="2"/>
      <c r="B35" s="78" t="s">
        <v>100</v>
      </c>
      <c r="C35" s="78"/>
      <c r="D35" s="78"/>
      <c r="E35" s="78"/>
      <c r="F35" s="78"/>
      <c r="G35" s="78"/>
    </row>
    <row r="36" spans="1:7" ht="21" customHeight="1">
      <c r="A36" s="2"/>
      <c r="B36" s="81" t="s">
        <v>104</v>
      </c>
      <c r="C36" s="81"/>
      <c r="D36" s="81"/>
      <c r="E36" s="81"/>
      <c r="F36" s="81"/>
      <c r="G36" s="81"/>
    </row>
    <row r="37" spans="1:7" ht="19.5" customHeight="1">
      <c r="A37" s="2"/>
      <c r="B37" s="78" t="s">
        <v>70</v>
      </c>
      <c r="C37" s="78"/>
      <c r="D37" s="78"/>
      <c r="E37" s="78"/>
      <c r="F37" s="78"/>
      <c r="G37" s="78"/>
    </row>
    <row r="38" spans="1:7" ht="22.5" customHeight="1">
      <c r="A38" s="2"/>
      <c r="B38" s="77" t="s">
        <v>123</v>
      </c>
      <c r="C38" s="77"/>
      <c r="D38" s="77"/>
      <c r="E38" s="77"/>
      <c r="F38" s="77"/>
      <c r="G38" s="77"/>
    </row>
    <row r="39" spans="1:7" ht="15.75">
      <c r="A39" s="2"/>
      <c r="B39" s="76"/>
      <c r="C39" s="76"/>
      <c r="D39" s="76"/>
      <c r="E39" s="76"/>
      <c r="F39" s="76"/>
      <c r="G39" s="76"/>
    </row>
    <row r="40" spans="1:7" ht="15.75" customHeight="1">
      <c r="A40" s="2" t="s">
        <v>8</v>
      </c>
      <c r="B40" s="82" t="s">
        <v>54</v>
      </c>
      <c r="C40" s="82"/>
      <c r="D40" s="82"/>
      <c r="E40" s="82"/>
      <c r="F40" s="82"/>
      <c r="G40" s="82"/>
    </row>
    <row r="41" spans="1:7" ht="15.75">
      <c r="A41" s="2"/>
      <c r="B41" s="7" t="s">
        <v>11</v>
      </c>
      <c r="C41" s="70" t="s">
        <v>55</v>
      </c>
      <c r="D41" s="70"/>
      <c r="E41" s="70"/>
      <c r="F41" s="70"/>
      <c r="G41" s="70"/>
    </row>
    <row r="42" spans="1:7" ht="21.75" customHeight="1">
      <c r="A42" s="2"/>
      <c r="B42" s="7">
        <v>1</v>
      </c>
      <c r="C42" s="87" t="s">
        <v>64</v>
      </c>
      <c r="D42" s="73"/>
      <c r="E42" s="73"/>
      <c r="F42" s="73"/>
      <c r="G42" s="74"/>
    </row>
    <row r="43" spans="1:7" ht="15.75">
      <c r="A43" s="2"/>
      <c r="B43" s="2"/>
      <c r="C43" s="2"/>
      <c r="D43" s="2"/>
      <c r="E43" s="2"/>
      <c r="F43" s="2"/>
      <c r="G43" s="2"/>
    </row>
    <row r="44" spans="1:7" ht="15.75">
      <c r="A44" s="2" t="s">
        <v>9</v>
      </c>
      <c r="B44" s="71" t="s">
        <v>127</v>
      </c>
      <c r="C44" s="71"/>
      <c r="D44" s="71"/>
      <c r="E44" s="71"/>
      <c r="F44" s="71"/>
      <c r="G44" s="71"/>
    </row>
    <row r="45" spans="1:7" ht="15.75">
      <c r="A45" s="2"/>
      <c r="B45" s="75" t="s">
        <v>126</v>
      </c>
      <c r="C45" s="75"/>
      <c r="D45" s="75"/>
      <c r="E45" s="75"/>
      <c r="F45" s="75"/>
      <c r="G45" s="75"/>
    </row>
    <row r="46" spans="1:7" ht="15.75">
      <c r="A46" s="2"/>
      <c r="B46" s="26"/>
      <c r="C46" s="26"/>
      <c r="D46" s="26"/>
      <c r="E46" s="26"/>
      <c r="F46" s="26"/>
      <c r="G46" s="26"/>
    </row>
    <row r="47" spans="1:4" ht="19.5" customHeight="1">
      <c r="A47" s="2" t="s">
        <v>13</v>
      </c>
      <c r="B47" s="84" t="s">
        <v>10</v>
      </c>
      <c r="C47" s="84"/>
      <c r="D47" s="84"/>
    </row>
    <row r="48" ht="15.75">
      <c r="A48" s="3"/>
    </row>
    <row r="49" spans="1:7" ht="15.75">
      <c r="A49" s="7" t="s">
        <v>11</v>
      </c>
      <c r="B49" s="70" t="s">
        <v>12</v>
      </c>
      <c r="C49" s="70"/>
      <c r="D49" s="70"/>
      <c r="E49" s="70"/>
      <c r="F49" s="70"/>
      <c r="G49" s="70"/>
    </row>
    <row r="50" spans="1:7" ht="32.25" customHeight="1">
      <c r="A50" s="7" t="s">
        <v>3</v>
      </c>
      <c r="B50" s="72" t="s">
        <v>119</v>
      </c>
      <c r="C50" s="73"/>
      <c r="D50" s="73"/>
      <c r="E50" s="73"/>
      <c r="F50" s="73"/>
      <c r="G50" s="74"/>
    </row>
    <row r="51" spans="1:7" ht="15.75">
      <c r="A51" s="7" t="s">
        <v>4</v>
      </c>
      <c r="B51" s="72" t="s">
        <v>118</v>
      </c>
      <c r="C51" s="73"/>
      <c r="D51" s="73"/>
      <c r="E51" s="73"/>
      <c r="F51" s="73"/>
      <c r="G51" s="74"/>
    </row>
    <row r="52" spans="1:7" ht="15.75" hidden="1">
      <c r="A52" s="7" t="s">
        <v>5</v>
      </c>
      <c r="B52" s="79" t="s">
        <v>121</v>
      </c>
      <c r="C52" s="78"/>
      <c r="D52" s="78"/>
      <c r="E52" s="78"/>
      <c r="F52" s="78"/>
      <c r="G52" s="80"/>
    </row>
    <row r="53" ht="15.75">
      <c r="A53" s="3"/>
    </row>
    <row r="54" spans="1:7" ht="15.75">
      <c r="A54" s="2" t="s">
        <v>18</v>
      </c>
      <c r="B54" s="71" t="s">
        <v>14</v>
      </c>
      <c r="C54" s="71"/>
      <c r="D54" s="71"/>
      <c r="E54" s="71"/>
      <c r="F54" s="71"/>
      <c r="G54" s="71"/>
    </row>
    <row r="55" spans="1:6" ht="15.75">
      <c r="A55" s="3"/>
      <c r="E55" s="14" t="s">
        <v>56</v>
      </c>
      <c r="F55" s="14"/>
    </row>
    <row r="56" spans="1:6" ht="31.5">
      <c r="A56" s="7" t="s">
        <v>11</v>
      </c>
      <c r="B56" s="7" t="s">
        <v>14</v>
      </c>
      <c r="C56" s="7" t="s">
        <v>15</v>
      </c>
      <c r="D56" s="7" t="s">
        <v>16</v>
      </c>
      <c r="E56" s="7" t="s">
        <v>17</v>
      </c>
      <c r="F56" s="30"/>
    </row>
    <row r="57" spans="1:6" ht="15.75">
      <c r="A57" s="7"/>
      <c r="B57" s="7">
        <v>1</v>
      </c>
      <c r="C57" s="7">
        <v>2</v>
      </c>
      <c r="D57" s="7">
        <v>3</v>
      </c>
      <c r="E57" s="7">
        <v>4</v>
      </c>
      <c r="F57" s="30"/>
    </row>
    <row r="58" spans="1:6" ht="75.75" customHeight="1">
      <c r="A58" s="7" t="s">
        <v>3</v>
      </c>
      <c r="B58" s="11" t="s">
        <v>60</v>
      </c>
      <c r="C58" s="7">
        <f>5759600+100000-7000+735400</f>
        <v>6588000</v>
      </c>
      <c r="D58" s="7">
        <f>3710900</f>
        <v>3710900</v>
      </c>
      <c r="E58" s="7">
        <f>C58+D58</f>
        <v>10298900</v>
      </c>
      <c r="F58" s="30"/>
    </row>
    <row r="59" spans="1:6" ht="84">
      <c r="A59" s="7"/>
      <c r="B59" s="54" t="s">
        <v>81</v>
      </c>
      <c r="C59" s="7"/>
      <c r="D59" s="7">
        <v>654300</v>
      </c>
      <c r="E59" s="7">
        <f>C59+D59</f>
        <v>654300</v>
      </c>
      <c r="F59" s="30"/>
    </row>
    <row r="60" spans="1:6" ht="25.5" customHeight="1" hidden="1">
      <c r="A60" s="7"/>
      <c r="B60" s="54" t="s">
        <v>120</v>
      </c>
      <c r="C60" s="7"/>
      <c r="D60" s="7">
        <f>500000-500000</f>
        <v>0</v>
      </c>
      <c r="E60" s="7">
        <f>C60+D60</f>
        <v>0</v>
      </c>
      <c r="F60" s="30"/>
    </row>
    <row r="61" spans="1:6" ht="15.75">
      <c r="A61" s="70" t="s">
        <v>17</v>
      </c>
      <c r="B61" s="70"/>
      <c r="C61" s="15">
        <f>C58+C59</f>
        <v>6588000</v>
      </c>
      <c r="D61" s="15">
        <f>D58+D59+D60</f>
        <v>4365200</v>
      </c>
      <c r="E61" s="15">
        <f>C61+D61</f>
        <v>10953200</v>
      </c>
      <c r="F61" s="31"/>
    </row>
    <row r="62" spans="1:6" ht="15.75">
      <c r="A62" s="30"/>
      <c r="B62" s="30"/>
      <c r="C62" s="31"/>
      <c r="D62" s="31"/>
      <c r="E62" s="31"/>
      <c r="F62" s="31"/>
    </row>
    <row r="63" spans="1:7" ht="15.75">
      <c r="A63" s="2" t="s">
        <v>21</v>
      </c>
      <c r="B63" s="71" t="s">
        <v>19</v>
      </c>
      <c r="C63" s="71"/>
      <c r="D63" s="71"/>
      <c r="E63" s="71"/>
      <c r="F63" s="71"/>
      <c r="G63" s="71"/>
    </row>
    <row r="64" spans="1:5" ht="15.75">
      <c r="A64" s="3"/>
      <c r="E64" s="14" t="s">
        <v>56</v>
      </c>
    </row>
    <row r="65" ht="15.75" hidden="1">
      <c r="A65" s="3"/>
    </row>
    <row r="66" spans="2:5" ht="31.5">
      <c r="B66" s="7" t="s">
        <v>20</v>
      </c>
      <c r="C66" s="7" t="s">
        <v>15</v>
      </c>
      <c r="D66" s="7" t="s">
        <v>16</v>
      </c>
      <c r="E66" s="7" t="s">
        <v>17</v>
      </c>
    </row>
    <row r="67" spans="2:5" ht="15.75">
      <c r="B67" s="7">
        <v>1</v>
      </c>
      <c r="C67" s="7">
        <v>2</v>
      </c>
      <c r="D67" s="7">
        <v>3</v>
      </c>
      <c r="E67" s="7">
        <v>4</v>
      </c>
    </row>
    <row r="68" spans="2:5" ht="15.75" hidden="1">
      <c r="B68" s="8"/>
      <c r="C68" s="8"/>
      <c r="D68" s="8"/>
      <c r="E68" s="8"/>
    </row>
    <row r="69" spans="2:5" ht="56.25" customHeight="1">
      <c r="B69" s="57" t="s">
        <v>82</v>
      </c>
      <c r="C69" s="7">
        <v>100000</v>
      </c>
      <c r="D69" s="7">
        <f>654300</f>
        <v>654300</v>
      </c>
      <c r="E69" s="15">
        <f>D69+C69</f>
        <v>754300</v>
      </c>
    </row>
    <row r="70" spans="2:5" ht="15.75">
      <c r="B70" s="8" t="s">
        <v>17</v>
      </c>
      <c r="C70" s="15">
        <f>C69</f>
        <v>100000</v>
      </c>
      <c r="D70" s="15">
        <f>D69</f>
        <v>654300</v>
      </c>
      <c r="E70" s="15">
        <f>E69</f>
        <v>754300</v>
      </c>
    </row>
    <row r="71" spans="1:7" ht="15.75">
      <c r="A71" s="2" t="s">
        <v>63</v>
      </c>
      <c r="B71" s="71" t="s">
        <v>57</v>
      </c>
      <c r="C71" s="71"/>
      <c r="D71" s="71"/>
      <c r="E71" s="71"/>
      <c r="F71" s="71"/>
      <c r="G71" s="71"/>
    </row>
    <row r="72" ht="15.75">
      <c r="A72" s="3"/>
    </row>
    <row r="73" spans="1:7" s="32" customFormat="1" ht="46.5" customHeight="1">
      <c r="A73" s="36" t="s">
        <v>11</v>
      </c>
      <c r="B73" s="36" t="s">
        <v>22</v>
      </c>
      <c r="C73" s="36" t="s">
        <v>23</v>
      </c>
      <c r="D73" s="36" t="s">
        <v>24</v>
      </c>
      <c r="E73" s="36" t="s">
        <v>15</v>
      </c>
      <c r="F73" s="36" t="s">
        <v>16</v>
      </c>
      <c r="G73" s="36" t="s">
        <v>17</v>
      </c>
    </row>
    <row r="74" spans="1:7" s="32" customFormat="1" ht="15.75">
      <c r="A74" s="36">
        <v>1</v>
      </c>
      <c r="B74" s="36">
        <v>2</v>
      </c>
      <c r="C74" s="36">
        <v>3</v>
      </c>
      <c r="D74" s="36">
        <v>4</v>
      </c>
      <c r="E74" s="36">
        <v>5</v>
      </c>
      <c r="F74" s="36">
        <v>6</v>
      </c>
      <c r="G74" s="36">
        <v>7</v>
      </c>
    </row>
    <row r="75" spans="1:7" ht="15.75">
      <c r="A75" s="36"/>
      <c r="B75" s="12" t="s">
        <v>61</v>
      </c>
      <c r="C75" s="36"/>
      <c r="D75" s="36"/>
      <c r="E75" s="36"/>
      <c r="F75" s="36"/>
      <c r="G75" s="36"/>
    </row>
    <row r="76" spans="1:7" ht="15.75">
      <c r="A76" s="35">
        <v>1</v>
      </c>
      <c r="B76" s="10" t="s">
        <v>25</v>
      </c>
      <c r="C76" s="34"/>
      <c r="D76" s="34"/>
      <c r="E76" s="34"/>
      <c r="F76" s="34"/>
      <c r="G76" s="34"/>
    </row>
    <row r="77" spans="1:7" ht="62.25" customHeight="1">
      <c r="A77" s="7"/>
      <c r="B77" s="17" t="s">
        <v>44</v>
      </c>
      <c r="C77" s="18" t="s">
        <v>34</v>
      </c>
      <c r="D77" s="56" t="s">
        <v>83</v>
      </c>
      <c r="E77" s="18">
        <v>1</v>
      </c>
      <c r="F77" s="7"/>
      <c r="G77" s="19">
        <f>E77</f>
        <v>1</v>
      </c>
    </row>
    <row r="78" spans="1:7" ht="72" customHeight="1">
      <c r="A78" s="13"/>
      <c r="B78" s="17" t="s">
        <v>45</v>
      </c>
      <c r="C78" s="18" t="s">
        <v>42</v>
      </c>
      <c r="D78" s="16" t="s">
        <v>90</v>
      </c>
      <c r="E78" s="18">
        <v>54.25</v>
      </c>
      <c r="F78" s="7"/>
      <c r="G78" s="19">
        <f>E78</f>
        <v>54.25</v>
      </c>
    </row>
    <row r="79" spans="1:7" ht="51.75" customHeight="1">
      <c r="A79" s="13"/>
      <c r="B79" s="55" t="s">
        <v>114</v>
      </c>
      <c r="C79" s="21" t="s">
        <v>56</v>
      </c>
      <c r="D79" s="16" t="s">
        <v>122</v>
      </c>
      <c r="E79" s="18">
        <v>100000</v>
      </c>
      <c r="F79" s="7"/>
      <c r="G79" s="19">
        <f>E79</f>
        <v>100000</v>
      </c>
    </row>
    <row r="80" spans="1:7" ht="16.5" customHeight="1">
      <c r="A80" s="13">
        <v>2</v>
      </c>
      <c r="B80" s="22" t="s">
        <v>26</v>
      </c>
      <c r="C80" s="18"/>
      <c r="D80" s="16"/>
      <c r="E80" s="18"/>
      <c r="F80" s="7"/>
      <c r="G80" s="19"/>
    </row>
    <row r="81" spans="1:7" ht="51.75" customHeight="1">
      <c r="A81" s="7"/>
      <c r="B81" s="17" t="s">
        <v>46</v>
      </c>
      <c r="C81" s="18" t="s">
        <v>34</v>
      </c>
      <c r="D81" s="16" t="s">
        <v>91</v>
      </c>
      <c r="E81" s="44">
        <v>97</v>
      </c>
      <c r="F81" s="7"/>
      <c r="G81" s="19">
        <f aca="true" t="shared" si="0" ref="G81:G90">E81</f>
        <v>97</v>
      </c>
    </row>
    <row r="82" spans="1:7" ht="48">
      <c r="A82" s="7"/>
      <c r="B82" s="17" t="s">
        <v>47</v>
      </c>
      <c r="C82" s="18" t="s">
        <v>34</v>
      </c>
      <c r="D82" s="16" t="s">
        <v>92</v>
      </c>
      <c r="E82" s="44">
        <v>256</v>
      </c>
      <c r="F82" s="7"/>
      <c r="G82" s="19">
        <f t="shared" si="0"/>
        <v>256</v>
      </c>
    </row>
    <row r="83" spans="1:7" ht="39.75" customHeight="1">
      <c r="A83" s="7"/>
      <c r="B83" s="55" t="s">
        <v>117</v>
      </c>
      <c r="C83" s="18" t="s">
        <v>34</v>
      </c>
      <c r="D83" s="16" t="s">
        <v>40</v>
      </c>
      <c r="E83" s="44">
        <v>1</v>
      </c>
      <c r="F83" s="7"/>
      <c r="G83" s="19">
        <f t="shared" si="0"/>
        <v>1</v>
      </c>
    </row>
    <row r="84" spans="1:7" ht="15" customHeight="1">
      <c r="A84" s="7">
        <v>3</v>
      </c>
      <c r="B84" s="22" t="s">
        <v>27</v>
      </c>
      <c r="C84" s="18"/>
      <c r="D84" s="16"/>
      <c r="E84" s="16"/>
      <c r="F84" s="7"/>
      <c r="G84" s="20"/>
    </row>
    <row r="85" spans="1:7" ht="48.75" customHeight="1">
      <c r="A85" s="7"/>
      <c r="B85" s="17" t="s">
        <v>48</v>
      </c>
      <c r="C85" s="21" t="s">
        <v>56</v>
      </c>
      <c r="D85" s="16" t="s">
        <v>40</v>
      </c>
      <c r="E85" s="13">
        <f>5759600-7000+735400</f>
        <v>6488000</v>
      </c>
      <c r="F85" s="7"/>
      <c r="G85" s="19">
        <f t="shared" si="0"/>
        <v>6488000</v>
      </c>
    </row>
    <row r="86" spans="1:7" ht="61.5" customHeight="1">
      <c r="A86" s="7"/>
      <c r="B86" s="17" t="s">
        <v>49</v>
      </c>
      <c r="C86" s="18" t="s">
        <v>56</v>
      </c>
      <c r="D86" s="16" t="s">
        <v>40</v>
      </c>
      <c r="E86" s="13">
        <v>6193</v>
      </c>
      <c r="F86" s="7"/>
      <c r="G86" s="19">
        <f t="shared" si="0"/>
        <v>6193</v>
      </c>
    </row>
    <row r="87" spans="1:7" ht="48">
      <c r="A87" s="7"/>
      <c r="B87" s="17" t="s">
        <v>50</v>
      </c>
      <c r="C87" s="18" t="s">
        <v>56</v>
      </c>
      <c r="D87" s="16" t="s">
        <v>40</v>
      </c>
      <c r="E87" s="45">
        <v>1322</v>
      </c>
      <c r="F87" s="7"/>
      <c r="G87" s="19">
        <f t="shared" si="0"/>
        <v>1322</v>
      </c>
    </row>
    <row r="88" spans="1:7" ht="48">
      <c r="A88" s="7"/>
      <c r="B88" s="55" t="s">
        <v>115</v>
      </c>
      <c r="C88" s="18" t="s">
        <v>56</v>
      </c>
      <c r="D88" s="16" t="s">
        <v>40</v>
      </c>
      <c r="E88" s="45">
        <v>100000</v>
      </c>
      <c r="F88" s="7"/>
      <c r="G88" s="19">
        <f t="shared" si="0"/>
        <v>100000</v>
      </c>
    </row>
    <row r="89" spans="1:7" ht="12" customHeight="1">
      <c r="A89" s="7">
        <v>4</v>
      </c>
      <c r="B89" s="64" t="s">
        <v>28</v>
      </c>
      <c r="C89" s="24"/>
      <c r="D89" s="16"/>
      <c r="E89" s="13"/>
      <c r="F89" s="7"/>
      <c r="G89" s="19"/>
    </row>
    <row r="90" spans="1:7" ht="42.75" customHeight="1">
      <c r="A90" s="8"/>
      <c r="B90" s="65" t="s">
        <v>116</v>
      </c>
      <c r="C90" s="18" t="s">
        <v>34</v>
      </c>
      <c r="D90" s="16" t="s">
        <v>93</v>
      </c>
      <c r="E90" s="45">
        <v>2</v>
      </c>
      <c r="F90" s="7"/>
      <c r="G90" s="19">
        <f t="shared" si="0"/>
        <v>2</v>
      </c>
    </row>
    <row r="91" spans="1:7" ht="78.75" customHeight="1">
      <c r="A91" s="13"/>
      <c r="B91" s="23" t="s">
        <v>84</v>
      </c>
      <c r="C91" s="18" t="s">
        <v>41</v>
      </c>
      <c r="D91" s="16" t="s">
        <v>94</v>
      </c>
      <c r="E91" s="50">
        <v>0.02</v>
      </c>
      <c r="F91" s="7"/>
      <c r="G91" s="52">
        <f>E91</f>
        <v>0.02</v>
      </c>
    </row>
    <row r="92" spans="1:7" ht="15.75">
      <c r="A92" s="36"/>
      <c r="B92" s="12" t="s">
        <v>62</v>
      </c>
      <c r="C92" s="36"/>
      <c r="D92" s="36"/>
      <c r="E92" s="36"/>
      <c r="F92" s="36"/>
      <c r="G92" s="36"/>
    </row>
    <row r="93" spans="1:7" ht="12" customHeight="1">
      <c r="A93" s="36">
        <v>1</v>
      </c>
      <c r="B93" s="10" t="s">
        <v>25</v>
      </c>
      <c r="C93" s="34"/>
      <c r="D93" s="34"/>
      <c r="E93" s="34"/>
      <c r="F93" s="36"/>
      <c r="G93" s="37">
        <f>E93</f>
        <v>0</v>
      </c>
    </row>
    <row r="94" spans="1:7" ht="47.25" customHeight="1">
      <c r="A94" s="40"/>
      <c r="B94" s="17" t="s">
        <v>77</v>
      </c>
      <c r="C94" s="18" t="s">
        <v>34</v>
      </c>
      <c r="D94" s="53" t="s">
        <v>113</v>
      </c>
      <c r="E94" s="45"/>
      <c r="F94" s="45">
        <v>1</v>
      </c>
      <c r="G94" s="37">
        <f>F94</f>
        <v>1</v>
      </c>
    </row>
    <row r="95" spans="1:7" ht="14.25" customHeight="1">
      <c r="A95" s="36">
        <v>2</v>
      </c>
      <c r="B95" s="22" t="s">
        <v>26</v>
      </c>
      <c r="C95" s="18"/>
      <c r="D95" s="53"/>
      <c r="E95" s="45"/>
      <c r="F95" s="45"/>
      <c r="G95" s="37"/>
    </row>
    <row r="96" spans="1:7" ht="48">
      <c r="A96" s="36"/>
      <c r="B96" s="17" t="s">
        <v>78</v>
      </c>
      <c r="C96" s="18" t="s">
        <v>85</v>
      </c>
      <c r="D96" s="53" t="s">
        <v>79</v>
      </c>
      <c r="E96" s="45"/>
      <c r="F96" s="61">
        <f>759.5*37%</f>
        <v>281.015</v>
      </c>
      <c r="G96" s="58">
        <f>F96</f>
        <v>281.015</v>
      </c>
    </row>
    <row r="97" spans="1:7" ht="11.25" customHeight="1">
      <c r="A97" s="36">
        <v>3</v>
      </c>
      <c r="B97" s="22" t="s">
        <v>27</v>
      </c>
      <c r="C97" s="18"/>
      <c r="D97" s="53"/>
      <c r="E97" s="45"/>
      <c r="F97" s="45"/>
      <c r="G97" s="37"/>
    </row>
    <row r="98" spans="1:7" ht="36.75" customHeight="1">
      <c r="A98" s="36"/>
      <c r="B98" s="17" t="s">
        <v>80</v>
      </c>
      <c r="C98" s="21" t="s">
        <v>56</v>
      </c>
      <c r="D98" s="53" t="s">
        <v>40</v>
      </c>
      <c r="E98" s="45"/>
      <c r="F98" s="45">
        <v>2328</v>
      </c>
      <c r="G98" s="37">
        <f>F98</f>
        <v>2328</v>
      </c>
    </row>
    <row r="99" spans="1:7" ht="12.75" customHeight="1">
      <c r="A99" s="36">
        <v>4</v>
      </c>
      <c r="B99" s="22" t="s">
        <v>28</v>
      </c>
      <c r="C99" s="18"/>
      <c r="D99" s="53"/>
      <c r="E99" s="16"/>
      <c r="F99" s="16"/>
      <c r="G99" s="37"/>
    </row>
    <row r="100" spans="1:7" ht="39.75" customHeight="1">
      <c r="A100" s="36"/>
      <c r="B100" s="55" t="s">
        <v>86</v>
      </c>
      <c r="C100" s="18" t="s">
        <v>87</v>
      </c>
      <c r="D100" s="53" t="s">
        <v>40</v>
      </c>
      <c r="E100" s="45"/>
      <c r="F100" s="45">
        <v>100</v>
      </c>
      <c r="G100" s="37">
        <f>F100</f>
        <v>100</v>
      </c>
    </row>
    <row r="101" spans="1:7" ht="15.75" hidden="1">
      <c r="A101" s="36"/>
      <c r="B101" s="12" t="s">
        <v>112</v>
      </c>
      <c r="C101" s="36"/>
      <c r="D101" s="36"/>
      <c r="E101" s="36"/>
      <c r="F101" s="36"/>
      <c r="G101" s="36"/>
    </row>
    <row r="102" spans="1:7" ht="15.75" hidden="1">
      <c r="A102" s="40">
        <v>1</v>
      </c>
      <c r="B102" s="11" t="s">
        <v>25</v>
      </c>
      <c r="C102" s="36"/>
      <c r="D102" s="36"/>
      <c r="E102" s="36"/>
      <c r="F102" s="36"/>
      <c r="G102" s="36"/>
    </row>
    <row r="103" spans="1:7" ht="36.75" customHeight="1" hidden="1">
      <c r="A103" s="36"/>
      <c r="B103" s="17" t="s">
        <v>107</v>
      </c>
      <c r="C103" s="21" t="s">
        <v>56</v>
      </c>
      <c r="D103" s="16" t="s">
        <v>108</v>
      </c>
      <c r="E103" s="44"/>
      <c r="F103" s="44">
        <v>500000</v>
      </c>
      <c r="G103" s="37">
        <f>F103</f>
        <v>500000</v>
      </c>
    </row>
    <row r="104" spans="1:7" ht="16.5" customHeight="1" hidden="1">
      <c r="A104" s="40">
        <v>2</v>
      </c>
      <c r="B104" s="22" t="s">
        <v>26</v>
      </c>
      <c r="C104" s="18"/>
      <c r="D104" s="16"/>
      <c r="E104" s="18"/>
      <c r="F104" s="36"/>
      <c r="G104" s="37"/>
    </row>
    <row r="105" spans="1:7" ht="27.75" customHeight="1" hidden="1">
      <c r="A105" s="36"/>
      <c r="B105" s="17" t="s">
        <v>109</v>
      </c>
      <c r="C105" s="18" t="s">
        <v>34</v>
      </c>
      <c r="D105" s="16" t="s">
        <v>108</v>
      </c>
      <c r="E105" s="18"/>
      <c r="F105" s="44">
        <v>5</v>
      </c>
      <c r="G105" s="37">
        <f>F105</f>
        <v>5</v>
      </c>
    </row>
    <row r="106" spans="1:7" ht="15.75" hidden="1">
      <c r="A106" s="36"/>
      <c r="B106" s="17"/>
      <c r="C106" s="18"/>
      <c r="D106" s="16"/>
      <c r="E106" s="18"/>
      <c r="F106" s="36"/>
      <c r="G106" s="37"/>
    </row>
    <row r="107" spans="1:7" ht="15" customHeight="1" hidden="1">
      <c r="A107" s="36">
        <v>3</v>
      </c>
      <c r="B107" s="22" t="s">
        <v>27</v>
      </c>
      <c r="C107" s="18"/>
      <c r="D107" s="16"/>
      <c r="E107" s="16"/>
      <c r="F107" s="36"/>
      <c r="G107" s="58"/>
    </row>
    <row r="108" spans="1:7" ht="36.75" customHeight="1" hidden="1">
      <c r="A108" s="36"/>
      <c r="B108" s="17" t="s">
        <v>110</v>
      </c>
      <c r="C108" s="21" t="s">
        <v>56</v>
      </c>
      <c r="D108" s="16" t="s">
        <v>40</v>
      </c>
      <c r="E108" s="40"/>
      <c r="F108" s="40">
        <v>100000</v>
      </c>
      <c r="G108" s="37">
        <f>F108</f>
        <v>100000</v>
      </c>
    </row>
    <row r="109" spans="1:7" ht="15.75" customHeight="1" hidden="1">
      <c r="A109" s="36"/>
      <c r="B109" s="17"/>
      <c r="C109" s="18"/>
      <c r="D109" s="16"/>
      <c r="E109" s="40"/>
      <c r="F109" s="36"/>
      <c r="G109" s="37"/>
    </row>
    <row r="110" spans="1:7" ht="15.75" hidden="1">
      <c r="A110" s="36"/>
      <c r="B110" s="17"/>
      <c r="C110" s="18"/>
      <c r="D110" s="16"/>
      <c r="E110" s="40"/>
      <c r="F110" s="36"/>
      <c r="G110" s="37"/>
    </row>
    <row r="111" spans="1:7" ht="15.75" hidden="1">
      <c r="A111" s="36">
        <v>4</v>
      </c>
      <c r="B111" s="22" t="s">
        <v>28</v>
      </c>
      <c r="C111" s="18"/>
      <c r="D111" s="16"/>
      <c r="E111" s="40"/>
      <c r="F111" s="36"/>
      <c r="G111" s="37"/>
    </row>
    <row r="112" spans="1:7" ht="24" hidden="1">
      <c r="A112" s="59"/>
      <c r="B112" s="17" t="s">
        <v>111</v>
      </c>
      <c r="C112" s="60" t="s">
        <v>41</v>
      </c>
      <c r="D112" s="16" t="s">
        <v>40</v>
      </c>
      <c r="E112" s="40"/>
      <c r="F112" s="40">
        <v>100</v>
      </c>
      <c r="G112" s="37">
        <f>F112</f>
        <v>100</v>
      </c>
    </row>
    <row r="113" spans="1:7" ht="13.5" customHeight="1" hidden="1">
      <c r="A113" s="51"/>
      <c r="B113" s="41"/>
      <c r="C113" s="41"/>
      <c r="D113" s="41"/>
      <c r="E113" s="41"/>
      <c r="F113" s="41"/>
      <c r="G113" s="41"/>
    </row>
    <row r="114" spans="1:7" ht="10.5" customHeight="1">
      <c r="A114" s="51"/>
      <c r="B114" s="41"/>
      <c r="C114" s="41"/>
      <c r="D114" s="41"/>
      <c r="E114" s="41"/>
      <c r="F114" s="41"/>
      <c r="G114" s="41"/>
    </row>
    <row r="115" spans="1:7" ht="15.75" customHeight="1">
      <c r="A115" s="66" t="s">
        <v>124</v>
      </c>
      <c r="B115" s="66"/>
      <c r="C115" s="66"/>
      <c r="D115" s="38"/>
      <c r="E115" s="41"/>
      <c r="F115" s="41"/>
      <c r="G115" s="41"/>
    </row>
    <row r="116" spans="1:7" ht="15.75">
      <c r="A116" s="66" t="s">
        <v>37</v>
      </c>
      <c r="B116" s="66"/>
      <c r="C116" s="66"/>
      <c r="D116" s="47"/>
      <c r="E116" s="42"/>
      <c r="F116" s="67" t="s">
        <v>125</v>
      </c>
      <c r="G116" s="67"/>
    </row>
    <row r="117" spans="1:7" ht="12" customHeight="1">
      <c r="A117" s="38"/>
      <c r="B117" s="38"/>
      <c r="C117" s="38"/>
      <c r="D117" s="39" t="s">
        <v>29</v>
      </c>
      <c r="E117" s="42"/>
      <c r="F117" s="68" t="s">
        <v>106</v>
      </c>
      <c r="G117" s="68"/>
    </row>
    <row r="118" spans="1:7" ht="15.75" hidden="1">
      <c r="A118" s="38"/>
      <c r="B118" s="38"/>
      <c r="C118" s="38"/>
      <c r="D118" s="38"/>
      <c r="E118" s="42"/>
      <c r="F118" s="62"/>
      <c r="G118" s="62"/>
    </row>
    <row r="119" spans="1:5" ht="11.25" customHeight="1" hidden="1">
      <c r="A119" s="43"/>
      <c r="B119" s="33"/>
      <c r="C119" s="41"/>
      <c r="E119" s="41"/>
    </row>
    <row r="120" spans="1:7" ht="15.75">
      <c r="A120" s="69" t="s">
        <v>30</v>
      </c>
      <c r="B120" s="69"/>
      <c r="C120" s="33"/>
      <c r="D120" s="33"/>
      <c r="E120" s="41"/>
      <c r="F120" s="41"/>
      <c r="G120" s="41"/>
    </row>
    <row r="121" spans="1:7" ht="13.5" customHeight="1" hidden="1">
      <c r="A121" s="69" t="s">
        <v>101</v>
      </c>
      <c r="B121" s="69"/>
      <c r="C121" s="69"/>
      <c r="D121" s="69"/>
      <c r="E121" s="69"/>
      <c r="F121" s="69"/>
      <c r="G121" s="69"/>
    </row>
    <row r="122" spans="1:7" ht="13.5" customHeight="1" hidden="1">
      <c r="A122" s="63"/>
      <c r="B122" s="63"/>
      <c r="C122" s="63"/>
      <c r="D122" s="63"/>
      <c r="E122" s="63"/>
      <c r="F122" s="63"/>
      <c r="G122" s="63"/>
    </row>
    <row r="123" spans="1:7" ht="15.75" customHeight="1">
      <c r="A123" s="69" t="s">
        <v>35</v>
      </c>
      <c r="B123" s="69"/>
      <c r="C123" s="69"/>
      <c r="D123" s="47"/>
      <c r="E123" s="42"/>
      <c r="F123" s="67" t="s">
        <v>102</v>
      </c>
      <c r="G123" s="67"/>
    </row>
    <row r="124" spans="1:7" ht="15.75">
      <c r="A124" s="69" t="s">
        <v>36</v>
      </c>
      <c r="B124" s="69"/>
      <c r="C124" s="69"/>
      <c r="D124" s="39" t="s">
        <v>29</v>
      </c>
      <c r="E124" s="41"/>
      <c r="F124" s="68" t="s">
        <v>106</v>
      </c>
      <c r="G124" s="68"/>
    </row>
    <row r="125" spans="1:7" ht="9.75" customHeight="1">
      <c r="A125" s="41"/>
      <c r="B125" s="41"/>
      <c r="C125" s="41"/>
      <c r="D125" s="41"/>
      <c r="E125" s="41"/>
      <c r="F125" s="41"/>
      <c r="G125" s="41"/>
    </row>
    <row r="126" spans="1:7" ht="15">
      <c r="A126" s="41" t="s">
        <v>58</v>
      </c>
      <c r="B126" s="41"/>
      <c r="C126" s="41"/>
      <c r="D126" s="41"/>
      <c r="E126" s="41"/>
      <c r="F126" s="41"/>
      <c r="G126" s="41"/>
    </row>
    <row r="127" spans="1:7" ht="12.75" customHeight="1">
      <c r="A127" s="41" t="s">
        <v>59</v>
      </c>
      <c r="B127" s="41"/>
      <c r="C127" s="41"/>
      <c r="D127" s="41"/>
      <c r="E127" s="41"/>
      <c r="F127" s="41"/>
      <c r="G127" s="41"/>
    </row>
    <row r="128" spans="2:7" ht="13.5" customHeight="1">
      <c r="B128" s="41"/>
      <c r="C128" s="41"/>
      <c r="D128" s="41"/>
      <c r="E128" s="41"/>
      <c r="F128" s="41"/>
      <c r="G128" s="41"/>
    </row>
  </sheetData>
  <sheetProtection/>
  <mergeCells count="62">
    <mergeCell ref="A17:A18"/>
    <mergeCell ref="F5:G5"/>
    <mergeCell ref="F6:G6"/>
    <mergeCell ref="F7:G7"/>
    <mergeCell ref="A13:G13"/>
    <mergeCell ref="A11:G11"/>
    <mergeCell ref="A12:G12"/>
    <mergeCell ref="A15:A16"/>
    <mergeCell ref="C15:F15"/>
    <mergeCell ref="C16:F16"/>
    <mergeCell ref="B47:D47"/>
    <mergeCell ref="F1:G1"/>
    <mergeCell ref="F2:G2"/>
    <mergeCell ref="F3:G3"/>
    <mergeCell ref="F4:G4"/>
    <mergeCell ref="C42:G42"/>
    <mergeCell ref="B30:G30"/>
    <mergeCell ref="E19:F19"/>
    <mergeCell ref="C17:F17"/>
    <mergeCell ref="C18:F18"/>
    <mergeCell ref="A19:A20"/>
    <mergeCell ref="B54:G54"/>
    <mergeCell ref="B28:G28"/>
    <mergeCell ref="B34:G34"/>
    <mergeCell ref="B37:G37"/>
    <mergeCell ref="B40:G40"/>
    <mergeCell ref="C41:G41"/>
    <mergeCell ref="B24:G24"/>
    <mergeCell ref="E20:F20"/>
    <mergeCell ref="B26:G26"/>
    <mergeCell ref="B27:G27"/>
    <mergeCell ref="B44:G44"/>
    <mergeCell ref="B35:G35"/>
    <mergeCell ref="B38:G38"/>
    <mergeCell ref="B29:G29"/>
    <mergeCell ref="B32:G32"/>
    <mergeCell ref="B33:G33"/>
    <mergeCell ref="B36:G36"/>
    <mergeCell ref="B45:G45"/>
    <mergeCell ref="A61:B61"/>
    <mergeCell ref="B50:G50"/>
    <mergeCell ref="B21:G21"/>
    <mergeCell ref="B22:G22"/>
    <mergeCell ref="B23:G23"/>
    <mergeCell ref="B39:G39"/>
    <mergeCell ref="B25:G25"/>
    <mergeCell ref="B31:G31"/>
    <mergeCell ref="B52:G52"/>
    <mergeCell ref="B49:G49"/>
    <mergeCell ref="B63:G63"/>
    <mergeCell ref="B71:G71"/>
    <mergeCell ref="B51:G51"/>
    <mergeCell ref="F123:G123"/>
    <mergeCell ref="F124:G124"/>
    <mergeCell ref="A120:B120"/>
    <mergeCell ref="A123:C123"/>
    <mergeCell ref="A124:C124"/>
    <mergeCell ref="A121:G121"/>
    <mergeCell ref="A115:C115"/>
    <mergeCell ref="F116:G116"/>
    <mergeCell ref="F117:G117"/>
    <mergeCell ref="A116:C116"/>
  </mergeCells>
  <printOptions/>
  <pageMargins left="0.8" right="0.16" top="0.78" bottom="0.2" header="0.76" footer="0.2"/>
  <pageSetup horizontalDpi="600" verticalDpi="600" orientation="landscape" paperSize="9" scale="74" r:id="rId1"/>
  <rowBreaks count="3" manualBreakCount="3">
    <brk id="37" max="6" man="1"/>
    <brk id="62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2021-11-05T07:36:30Z</cp:lastPrinted>
  <dcterms:created xsi:type="dcterms:W3CDTF">2018-12-28T08:43:53Z</dcterms:created>
  <dcterms:modified xsi:type="dcterms:W3CDTF">2021-11-05T07:37:49Z</dcterms:modified>
  <cp:category/>
  <cp:version/>
  <cp:contentType/>
  <cp:contentStatus/>
</cp:coreProperties>
</file>